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15A103B3-05FB-4BEA-89AE-DC953969C98B}" xr6:coauthVersionLast="36" xr6:coauthVersionMax="36" xr10:uidLastSave="{00000000-0000-0000-0000-000000000000}"/>
  <bookViews>
    <workbookView xWindow="32760" yWindow="32760" windowWidth="28770" windowHeight="12360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 s="1"/>
  <c r="E75" i="1"/>
  <c r="E74" i="1" s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 s="1"/>
  <c r="D66" i="1" s="1"/>
  <c r="E54" i="1"/>
  <c r="C54" i="1"/>
  <c r="D44" i="1"/>
  <c r="E44" i="1"/>
  <c r="C44" i="1"/>
  <c r="D41" i="1"/>
  <c r="D48" i="1" s="1"/>
  <c r="D12" i="1" s="1"/>
  <c r="D9" i="1" s="1"/>
  <c r="E41" i="1"/>
  <c r="E48" i="1" s="1"/>
  <c r="E12" i="1" s="1"/>
  <c r="E9" i="1" s="1"/>
  <c r="C41" i="1"/>
  <c r="C48" i="1" s="1"/>
  <c r="C12" i="1" s="1"/>
  <c r="C9" i="1" s="1"/>
  <c r="D31" i="1"/>
  <c r="E31" i="1"/>
  <c r="C31" i="1"/>
  <c r="E18" i="1"/>
  <c r="D18" i="1"/>
  <c r="D14" i="1"/>
  <c r="E14" i="1"/>
  <c r="C14" i="1"/>
  <c r="E82" i="1" l="1"/>
  <c r="E84" i="1" s="1"/>
  <c r="D82" i="1"/>
  <c r="D84" i="1" s="1"/>
  <c r="E64" i="1"/>
  <c r="E66" i="1" s="1"/>
  <c r="E22" i="1"/>
  <c r="E24" i="1" s="1"/>
  <c r="E26" i="1" s="1"/>
  <c r="E35" i="1" s="1"/>
  <c r="D22" i="1"/>
  <c r="D24" i="1" s="1"/>
  <c r="D26" i="1" s="1"/>
  <c r="D35" i="1" s="1"/>
  <c r="C22" i="1"/>
  <c r="C24" i="1" s="1"/>
  <c r="C26" i="1" s="1"/>
  <c r="C35" i="1" s="1"/>
  <c r="C64" i="1"/>
  <c r="C66" i="1" s="1"/>
  <c r="C82" i="1"/>
  <c r="C8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<sst xmlns="http://schemas.openxmlformats.org/spreadsheetml/2006/main" count="70" uniqueCount="46">
  <si>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</si>
  <si>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</si>
  <si>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</si>
  <si>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</si>
  <si>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</si>
  <si>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</si>
  <si>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</si>
  <si>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</si>
  <si>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</si>
  <si>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</si>
  <si>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</si>
  <si>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</si>
  <si>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</si>
  <si>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</si>
  <si>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</si>
  <si>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</si>
  <si>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</si>
  <si>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</si>
  <si>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</si>
  <si>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</si>
  <si>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</si>
  <si>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</si>
  <si>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</si>
  <si>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</si>
  <si>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</si>
  <si>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</si>
  <si>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</si>
  <si>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</si>
  <si>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</si>
  <si>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</si>
  <si>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</si>
  <si>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</si>
  <si>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</si>
  <si>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</si>
  <si>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</si>
  <si>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</si>
  <si>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</si>
  <si>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</si>
  <si>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</si>
  <si>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</si>
  <si>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</si>
  <si>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</si>
  <si>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</si>
  <si>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</si>
  <si>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</si>
  <si>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10 de Abril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</si>
</sst>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75571151</v>
      </c>
      <c r="D9" s="8">
        <f>SUM(D10:D12)</f>
        <v>10389233.02</v>
      </c>
      <c r="E9" s="8">
        <f>SUM(E10:E12)</f>
        <v>10389233.02</v>
      </c>
    </row>
    <row r="10" spans="2:5" x14ac:dyDescent="0.2">
      <c r="B10" s="9" t="s">
        <v>9</v>
      </c>
      <c r="C10" s="6">
        <v>41508016</v>
      </c>
      <c r="D10" s="6">
        <v>10389233.02</v>
      </c>
      <c r="E10" s="6">
        <v>10389233.02</v>
      </c>
    </row>
    <row r="11" spans="2:5" x14ac:dyDescent="0.2">
      <c r="B11" s="9" t="s">
        <v>10</v>
      </c>
      <c r="C11" s="6">
        <v>34063135</v>
      </c>
      <c r="D11" s="6">
        <v>0</v>
      </c>
      <c r="E11" s="6">
        <v>0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75571151</v>
      </c>
      <c r="D14" s="8">
        <f>SUM(D15:D16)</f>
        <v>15570410.010000002</v>
      </c>
      <c r="E14" s="8">
        <f>SUM(E15:E16)</f>
        <v>12191426.66</v>
      </c>
    </row>
    <row r="15" spans="2:5" x14ac:dyDescent="0.2">
      <c r="B15" s="9" t="s">
        <v>12</v>
      </c>
      <c r="C15" s="6">
        <v>41508016</v>
      </c>
      <c r="D15" s="6">
        <v>8137924.0700000003</v>
      </c>
      <c r="E15" s="6">
        <v>6311400.46</v>
      </c>
    </row>
    <row r="16" spans="2:5" x14ac:dyDescent="0.2">
      <c r="B16" s="9" t="s">
        <v>13</v>
      </c>
      <c r="C16" s="6">
        <v>34063135</v>
      </c>
      <c r="D16" s="6">
        <v>7432485.9400000004</v>
      </c>
      <c r="E16" s="6">
        <v>5880026.2000000002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-5181176.9900000021</v>
      </c>
      <c r="E22" s="7">
        <f>E9-E14+E18</f>
        <v>-1802193.6400000006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-5181176.9900000021</v>
      </c>
      <c r="E24" s="7">
        <f>E22-E12</f>
        <v>-1802193.6400000006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-5181176.9900000021</v>
      </c>
      <c r="E26" s="8">
        <f>E24-E18</f>
        <v>-1802193.6400000006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-5181176.9900000021</v>
      </c>
      <c r="E35" s="8">
        <f>E26+E31</f>
        <v>-1802193.6400000006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41508016</v>
      </c>
      <c r="D54" s="26">
        <f>D10</f>
        <v>10389233.02</v>
      </c>
      <c r="E54" s="26">
        <f>E10</f>
        <v>10389233.02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41508016</v>
      </c>
      <c r="D60" s="22">
        <f>D15</f>
        <v>8137924.0700000003</v>
      </c>
      <c r="E60" s="22">
        <f>E15</f>
        <v>6311400.46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2251308.9499999993</v>
      </c>
      <c r="E64" s="23">
        <f>E54+E56-E60+E62</f>
        <v>4077832.5599999996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2251308.9499999993</v>
      </c>
      <c r="E66" s="23">
        <f>E64-E56</f>
        <v>4077832.5599999996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34063135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34063135</v>
      </c>
      <c r="D78" s="22">
        <f>D16</f>
        <v>7432485.9400000004</v>
      </c>
      <c r="E78" s="22">
        <f>E16</f>
        <v>5880026.2000000002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-7432485.9400000004</v>
      </c>
      <c r="E82" s="23">
        <f>E72+E74-E78+E80</f>
        <v>-5880026.2000000002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-7432485.9400000004</v>
      </c>
      <c r="E84" s="23">
        <f>E82-E74</f>
        <v>-5880026.2000000002</v>
      </c>
    </row>
    <row r="85" spans="2:5" ht="13.5" thickBot="1" x14ac:dyDescent="0.25">
      <c r="B85" s="27"/>
      <c r="C85" s="28"/>
      <c r="D85" s="27"/>
      <c r="E85" s="27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2016-12-20T19:32:28Z</cp:lastPrinted>
  <dcterms:created xsi:type="dcterms:W3CDTF">2016-10-11T20:00:09Z</dcterms:created>
  <dcterms:modified xsi:type="dcterms:W3CDTF">2025-04-10T19:19:57Z</dcterms:modified>
</cp:coreProperties>
</file>